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" sheetId="1" state="visible" r:id="rId1"/>
    <sheet name="Assets" sheetId="2" state="visible" r:id="rId2"/>
    <sheet name="Da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d d mmm yyyy"/>
  </numFmts>
  <fonts count="9">
    <font>
      <name val="Calibri"/>
      <family val="2"/>
      <color theme="1"/>
      <sz val="11"/>
      <scheme val="minor"/>
    </font>
    <font>
      <name val="Arial"/>
      <b val="1"/>
      <color rgb="00000000"/>
      <sz val="14"/>
    </font>
    <font>
      <name val="Arial"/>
      <color rgb="00595959"/>
      <sz val="10"/>
    </font>
    <font>
      <name val="Arial"/>
      <color rgb="00000000"/>
      <sz val="10"/>
    </font>
    <font>
      <name val="Arial"/>
      <color rgb="000000FF"/>
      <sz val="10"/>
    </font>
    <font>
      <name val="Arial"/>
      <b val="1"/>
      <color rgb="00000000"/>
      <sz val="10"/>
    </font>
    <font>
      <name val="Arial"/>
      <b val="1"/>
      <color rgb="00FFFFFF"/>
      <sz val="10"/>
    </font>
    <font>
      <name val="Arial"/>
      <i val="1"/>
      <color rgb="00000000"/>
      <sz val="10"/>
    </font>
    <font>
      <name val="Arial"/>
      <b val="1"/>
      <color rgb="00000000"/>
      <sz val="12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B2B2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top" readingOrder="1"/>
    </xf>
    <xf numFmtId="0" fontId="2" fillId="0" borderId="0" applyAlignment="1" pivotButton="0" quotePrefix="0" xfId="0">
      <alignment horizontal="left" vertical="top" readingOrder="1"/>
    </xf>
    <xf numFmtId="0" fontId="6" fillId="3" borderId="1" applyAlignment="1" pivotButton="0" quotePrefix="0" xfId="0">
      <alignment horizontal="left" vertical="top" wrapText="1" readingOrder="1"/>
    </xf>
    <xf numFmtId="0" fontId="3" fillId="0" borderId="1" applyAlignment="1" pivotButton="0" quotePrefix="0" xfId="0">
      <alignment horizontal="left" vertical="top" wrapText="1" readingOrder="1"/>
    </xf>
    <xf numFmtId="165" fontId="3" fillId="0" borderId="1" applyAlignment="1" pivotButton="0" quotePrefix="0" xfId="0">
      <alignment horizontal="left" vertical="top" wrapText="1" readingOrder="1"/>
    </xf>
    <xf numFmtId="0" fontId="3" fillId="2" borderId="1" applyAlignment="1" pivotButton="0" quotePrefix="0" xfId="0">
      <alignment horizontal="left" vertical="top" wrapText="1" readingOrder="1"/>
    </xf>
    <xf numFmtId="0" fontId="7" fillId="2" borderId="1" applyAlignment="1" pivotButton="0" quotePrefix="0" xfId="0">
      <alignment horizontal="left" vertical="top" wrapText="1" readingOrder="1"/>
    </xf>
    <xf numFmtId="0" fontId="8" fillId="0" borderId="0" applyAlignment="1" pivotButton="0" quotePrefix="0" xfId="0">
      <alignment horizontal="left" vertical="top" readingOrder="1"/>
    </xf>
    <xf numFmtId="0" fontId="4" fillId="2" borderId="1" applyAlignment="1" pivotButton="0" quotePrefix="0" xfId="0">
      <alignment horizontal="left" vertical="top" wrapText="1" readingOrder="1"/>
    </xf>
    <xf numFmtId="0" fontId="5" fillId="0" borderId="1" applyAlignment="1" pivotButton="0" quotePrefix="0" xfId="0">
      <alignment horizontal="left" vertical="top" wrapText="1" readingOrder="1"/>
    </xf>
    <xf numFmtId="165" fontId="4" fillId="2" borderId="1" applyAlignment="1" pivotButton="0" quotePrefix="0" xfId="0">
      <alignment horizontal="left" vertical="top" wrapText="1" readingOrder="1"/>
    </xf>
    <xf numFmtId="0" fontId="5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top" wrapText="1" readingOrder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9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30" customWidth="1" min="4" max="4"/>
    <col width="24" customWidth="1" min="5" max="5"/>
    <col width="46" customWidth="1" min="6" max="6"/>
    <col width="18" customWidth="1" min="7" max="7"/>
    <col width="26" customWidth="1" min="8" max="8"/>
    <col width="18" customWidth="1" min="9" max="9"/>
    <col width="14" customWidth="1" min="10" max="10"/>
    <col width="24" customWidth="1" min="11" max="11"/>
  </cols>
  <sheetData>
    <row r="1">
      <c r="A1" s="1" t="inlineStr">
        <is>
          <t>Ramadan 2027: the social media calendar, week by week</t>
        </is>
      </c>
    </row>
    <row r="2">
      <c r="A2" s="2" t="inlineStr">
        <is>
          <t>Every date follows the first day of Ramadan on the Dates sheet. Fill in the yellow columns; week 3 shows an example.</t>
        </is>
      </c>
    </row>
    <row r="4">
      <c r="A4" s="3" t="inlineStr">
        <is>
          <t>Week</t>
        </is>
      </c>
      <c r="B4" s="3" t="inlineStr">
        <is>
          <t>Starts</t>
        </is>
      </c>
      <c r="C4" s="3" t="inlineStr">
        <is>
          <t>Ends</t>
        </is>
      </c>
      <c r="D4" s="3" t="inlineStr">
        <is>
          <t>Phase</t>
        </is>
      </c>
      <c r="E4" s="3" t="inlineStr">
        <is>
          <t>Mood</t>
        </is>
      </c>
      <c r="F4" s="3" t="inlineStr">
        <is>
          <t>Main posts that week</t>
        </is>
      </c>
      <c r="G4" s="3" t="inlineStr">
        <is>
          <t>Platform</t>
        </is>
      </c>
      <c r="H4" s="3" t="inlineStr">
        <is>
          <t>Asset</t>
        </is>
      </c>
      <c r="I4" s="3" t="inlineStr">
        <is>
          <t>Owner</t>
        </is>
      </c>
      <c r="J4" s="3" t="inlineStr">
        <is>
          <t>Status</t>
        </is>
      </c>
      <c r="K4" s="3" t="inlineStr">
        <is>
          <t>Notes</t>
        </is>
      </c>
    </row>
    <row r="5">
      <c r="A5" s="4" t="n">
        <v>1</v>
      </c>
      <c r="B5" s="5">
        <f>Dates!$B$4+7*(A5-3)</f>
        <v>46412</v>
      </c>
      <c r="C5" s="5">
        <f>B5+6</f>
        <v>46418</v>
      </c>
      <c r="D5" s="4" t="inlineStr">
        <is>
          <t>Two weeks before</t>
        </is>
      </c>
      <c r="E5" s="4" t="inlineStr">
        <is>
          <t>Getting ready</t>
        </is>
      </c>
      <c r="F5" s="4" t="inlineStr">
        <is>
          <t>Wardrobe and home refresh, gifting lists, a teaser of the Eid edit</t>
        </is>
      </c>
      <c r="G5" s="6" t="n"/>
      <c r="H5" s="6" t="n"/>
      <c r="I5" s="6" t="n"/>
      <c r="J5" s="6" t="n"/>
      <c r="K5" s="6" t="n"/>
    </row>
    <row r="6">
      <c r="A6" s="4" t="n">
        <v>2</v>
      </c>
      <c r="B6" s="5">
        <f>Dates!$B$4+7*(A6-3)</f>
        <v>46419</v>
      </c>
      <c r="C6" s="5">
        <f>B6+6</f>
        <v>46425</v>
      </c>
      <c r="D6" s="4" t="inlineStr">
        <is>
          <t>Two weeks before</t>
        </is>
      </c>
      <c r="E6" s="4" t="inlineStr">
        <is>
          <t>Getting ready</t>
        </is>
      </c>
      <c r="F6" s="4" t="inlineStr">
        <is>
          <t>First look at the Eid edit, the Ramadan greeting scheduled, delivery dates for Eid announced</t>
        </is>
      </c>
      <c r="G6" s="6" t="n"/>
      <c r="H6" s="6" t="n"/>
      <c r="I6" s="6" t="n"/>
      <c r="J6" s="6" t="n"/>
      <c r="K6" s="6" t="n"/>
    </row>
    <row r="7">
      <c r="A7" s="4" t="n">
        <v>3</v>
      </c>
      <c r="B7" s="5">
        <f>Dates!$B$4+7*(A7-3)</f>
        <v>46426</v>
      </c>
      <c r="C7" s="5">
        <f>B7+6</f>
        <v>46432</v>
      </c>
      <c r="D7" s="4" t="inlineStr">
        <is>
          <t>First ten days</t>
        </is>
      </c>
      <c r="E7" s="4" t="inlineStr">
        <is>
          <t>A new routine</t>
        </is>
      </c>
      <c r="F7" s="4" t="inlineStr">
        <is>
          <t>Ramadan greeting on day one, calm at-home scenes, the Eid collection live</t>
        </is>
      </c>
      <c r="G7" s="7" t="inlineStr">
        <is>
          <t>Instagram Reels</t>
        </is>
      </c>
      <c r="H7" s="7" t="inlineStr">
        <is>
          <t>Eid collection Reel 1 of 4</t>
        </is>
      </c>
      <c r="I7" s="7" t="inlineStr">
        <is>
          <t>Social media lead</t>
        </is>
      </c>
      <c r="J7" s="7" t="inlineStr">
        <is>
          <t>Scheduled</t>
        </is>
      </c>
      <c r="K7" s="7" t="inlineStr">
        <is>
          <t>Post after iftar</t>
        </is>
      </c>
    </row>
    <row r="8">
      <c r="A8" s="4" t="n">
        <v>4</v>
      </c>
      <c r="B8" s="5">
        <f>Dates!$B$4+7*(A8-3)</f>
        <v>46433</v>
      </c>
      <c r="C8" s="5">
        <f>B8+6</f>
        <v>46439</v>
      </c>
      <c r="D8" s="4" t="inlineStr">
        <is>
          <t>First ten days, then the middle ten from day 11</t>
        </is>
      </c>
      <c r="E8" s="4" t="inlineStr">
        <is>
          <t>A new routine, then convenience</t>
        </is>
      </c>
      <c r="F8" s="4" t="inlineStr">
        <is>
          <t>Eid collection Reels, sizing and delivery how-tos</t>
        </is>
      </c>
      <c r="G8" s="6" t="n"/>
      <c r="H8" s="6" t="n"/>
      <c r="I8" s="6" t="n"/>
      <c r="J8" s="6" t="n"/>
      <c r="K8" s="6" t="n"/>
    </row>
    <row r="9">
      <c r="A9" s="4" t="n">
        <v>5</v>
      </c>
      <c r="B9" s="5">
        <f>Dates!$B$4+7*(A9-3)</f>
        <v>46440</v>
      </c>
      <c r="C9" s="5">
        <f>B9+6</f>
        <v>46446</v>
      </c>
      <c r="D9" s="4" t="inlineStr">
        <is>
          <t>Middle ten days, then the last ten nights from day 21</t>
        </is>
      </c>
      <c r="E9" s="4" t="inlineStr">
        <is>
          <t>Convenience, then Eid preparation</t>
        </is>
      </c>
      <c r="F9" s="4" t="inlineStr">
        <is>
          <t>Quieter product posts and behind the scenes, the gift guide ready to post</t>
        </is>
      </c>
      <c r="G9" s="6" t="n"/>
      <c r="H9" s="6" t="n"/>
      <c r="I9" s="6" t="n"/>
      <c r="J9" s="6" t="n"/>
      <c r="K9" s="6" t="n"/>
    </row>
    <row r="10">
      <c r="A10" s="4" t="n">
        <v>6</v>
      </c>
      <c r="B10" s="5">
        <f>Dates!$B$4+7*(A10-3)</f>
        <v>46447</v>
      </c>
      <c r="C10" s="5">
        <f>B10+6</f>
        <v>46453</v>
      </c>
      <c r="D10" s="4" t="inlineStr">
        <is>
          <t>Last ten nights</t>
        </is>
      </c>
      <c r="E10" s="4" t="inlineStr">
        <is>
          <t>Eid preparation at its height</t>
        </is>
      </c>
      <c r="F10" s="4" t="inlineStr">
        <is>
          <t>Eid outfits, gift guides, the last order date before Eid, paid push</t>
        </is>
      </c>
      <c r="G10" s="6" t="n"/>
      <c r="H10" s="6" t="n"/>
      <c r="I10" s="6" t="n"/>
      <c r="J10" s="6" t="n"/>
      <c r="K10" s="6" t="n"/>
    </row>
    <row r="11">
      <c r="A11" s="4" t="n">
        <v>7</v>
      </c>
      <c r="B11" s="5">
        <f>Dates!$B$4+7*(A11-3)</f>
        <v>46454</v>
      </c>
      <c r="C11" s="5">
        <f>B11+6</f>
        <v>46460</v>
      </c>
      <c r="D11" s="4" t="inlineStr">
        <is>
          <t>The last night or two, then Eid</t>
        </is>
      </c>
      <c r="E11" s="4" t="inlineStr">
        <is>
          <t>Celebration</t>
        </is>
      </c>
      <c r="F11" s="4" t="inlineStr">
        <is>
          <t>The Eid greeting, family portraits, thank-you posts, restock news</t>
        </is>
      </c>
      <c r="G11" s="6" t="n"/>
      <c r="H11" s="6" t="n"/>
      <c r="I11" s="6" t="n"/>
      <c r="J11" s="6" t="n"/>
      <c r="K11" s="6" t="n"/>
    </row>
    <row r="13">
      <c r="A13" s="8" t="inlineStr">
        <is>
          <t>The five phases</t>
        </is>
      </c>
    </row>
    <row r="14">
      <c r="A14" s="3" t="inlineStr">
        <is>
          <t>Phase</t>
        </is>
      </c>
      <c r="B14" s="3" t="inlineStr">
        <is>
          <t>Starts</t>
        </is>
      </c>
      <c r="C14" s="3" t="inlineStr">
        <is>
          <t>Ends</t>
        </is>
      </c>
      <c r="D14" s="3" t="inlineStr">
        <is>
          <t>Mood</t>
        </is>
      </c>
      <c r="E14" s="3" t="inlineStr">
        <is>
          <t>What to post</t>
        </is>
      </c>
      <c r="F14" s="3" t="inlineStr">
        <is>
          <t>Format</t>
        </is>
      </c>
    </row>
    <row r="15">
      <c r="A15" s="4" t="inlineStr">
        <is>
          <t>Two weeks before</t>
        </is>
      </c>
      <c r="B15" s="5">
        <f>Dates!$B$4-14</f>
        <v>46412</v>
      </c>
      <c r="C15" s="5">
        <f>Dates!$B$4-1</f>
        <v>46425</v>
      </c>
      <c r="D15" s="4" t="inlineStr">
        <is>
          <t>Getting ready</t>
        </is>
      </c>
      <c r="E15" s="4" t="inlineStr">
        <is>
          <t>Home refresh, wardrobe edits, gifting lists, a first look at the Eid edit</t>
        </is>
      </c>
      <c r="F15" s="4" t="inlineStr">
        <is>
          <t>Feed carousels, Stories</t>
        </is>
      </c>
    </row>
    <row r="16">
      <c r="A16" s="4" t="inlineStr">
        <is>
          <t>First ten days</t>
        </is>
      </c>
      <c r="B16" s="5">
        <f>Dates!$B$4</f>
        <v>46426</v>
      </c>
      <c r="C16" s="5">
        <f>Dates!$B$4+9</f>
        <v>46435</v>
      </c>
      <c r="D16" s="4" t="inlineStr">
        <is>
          <t>A new routine</t>
        </is>
      </c>
      <c r="E16" s="4" t="inlineStr">
        <is>
          <t>Calm family scenes, iftar at home, the Eid collection live</t>
        </is>
      </c>
      <c r="F16" s="4" t="inlineStr">
        <is>
          <t>Reels, feed</t>
        </is>
      </c>
    </row>
    <row r="17">
      <c r="A17" s="4" t="inlineStr">
        <is>
          <t>Middle ten days</t>
        </is>
      </c>
      <c r="B17" s="5">
        <f>Dates!$B$4+10</f>
        <v>46436</v>
      </c>
      <c r="C17" s="5">
        <f>Dates!$B$4+19</f>
        <v>46445</v>
      </c>
      <c r="D17" s="4" t="inlineStr">
        <is>
          <t>Routine and convenience</t>
        </is>
      </c>
      <c r="E17" s="4" t="inlineStr">
        <is>
          <t>Quick fixes, delivery, how-to clips, quieter product posts</t>
        </is>
      </c>
      <c r="F17" s="4" t="inlineStr">
        <is>
          <t>Stories, short Reels</t>
        </is>
      </c>
    </row>
    <row r="18">
      <c r="A18" s="4" t="inlineStr">
        <is>
          <t>Last ten nights</t>
        </is>
      </c>
      <c r="B18" s="5">
        <f>Dates!$B$4+20</f>
        <v>46446</v>
      </c>
      <c r="C18" s="5">
        <f>Dates!$B$6-1</f>
        <v>46454</v>
      </c>
      <c r="D18" s="4" t="inlineStr">
        <is>
          <t>Eid preparation at its height</t>
        </is>
      </c>
      <c r="E18" s="4" t="inlineStr">
        <is>
          <t>Eid outfits, gift guides, order-by dates</t>
        </is>
      </c>
      <c r="F18" s="4" t="inlineStr">
        <is>
          <t>Reels, Stories, paid</t>
        </is>
      </c>
    </row>
    <row r="19">
      <c r="A19" s="4" t="inlineStr">
        <is>
          <t>Eid week</t>
        </is>
      </c>
      <c r="B19" s="5">
        <f>Dates!$B$6</f>
        <v>46455</v>
      </c>
      <c r="C19" s="5">
        <f>Dates!$B$6+6</f>
        <v>46461</v>
      </c>
      <c r="D19" s="4" t="inlineStr">
        <is>
          <t>Celebration</t>
        </is>
      </c>
      <c r="E19" s="4" t="inlineStr">
        <is>
          <t>Family portraits, colour, thank-you posts, restock news</t>
        </is>
      </c>
      <c r="F19" s="4" t="inlineStr">
        <is>
          <t>Feed, Reels</t>
        </is>
      </c>
    </row>
  </sheetData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24" customWidth="1" min="2" max="2"/>
    <col width="34" customWidth="1" min="3" max="3"/>
    <col width="14" customWidth="1" min="4" max="4"/>
    <col width="14" customWidth="1" min="5" max="5"/>
    <col width="16" customWidth="1" min="6" max="6"/>
  </cols>
  <sheetData>
    <row r="1">
      <c r="A1" s="1" t="inlineStr">
        <is>
          <t>Ramadan 2027: what to shoot before the month starts</t>
        </is>
      </c>
    </row>
    <row r="2">
      <c r="A2" s="2" t="inlineStr">
        <is>
          <t>Planning counts assume four or five feed posts and one or two Reels a week for seven weeks. Put your own targets and progress in the yellow columns.</t>
        </is>
      </c>
    </row>
    <row r="4">
      <c r="A4" s="3" t="inlineStr">
        <is>
          <t>Asset</t>
        </is>
      </c>
      <c r="B4" s="3" t="inlineStr">
        <is>
          <t>Planning count</t>
        </is>
      </c>
      <c r="C4" s="3" t="inlineStr">
        <is>
          <t>Carries</t>
        </is>
      </c>
      <c r="D4" s="3" t="inlineStr">
        <is>
          <t>Your target</t>
        </is>
      </c>
      <c r="E4" s="3" t="inlineStr">
        <is>
          <t>Shot so far</t>
        </is>
      </c>
      <c r="F4" s="3" t="inlineStr">
        <is>
          <t>Still to shoot</t>
        </is>
      </c>
    </row>
    <row r="5">
      <c r="A5" s="4" t="inlineStr">
        <is>
          <t>Hero campaign stills</t>
        </is>
      </c>
      <c r="B5" s="4" t="inlineStr">
        <is>
          <t>3 to 5</t>
        </is>
      </c>
      <c r="C5" s="4" t="inlineStr">
        <is>
          <t>Every phase, paid</t>
        </is>
      </c>
      <c r="D5" s="9" t="n">
        <v>4</v>
      </c>
      <c r="E5" s="9" t="n">
        <v>0</v>
      </c>
      <c r="F5" s="4">
        <f>MAX(D5-E5,0)</f>
        <v>4</v>
      </c>
    </row>
    <row r="6">
      <c r="A6" s="4" t="inlineStr">
        <is>
          <t>Feed stills, on model and product</t>
        </is>
      </c>
      <c r="B6" s="4" t="inlineStr">
        <is>
          <t>25 to 35</t>
        </is>
      </c>
      <c r="C6" s="4" t="inlineStr">
        <is>
          <t>Feed and shop grid</t>
        </is>
      </c>
      <c r="D6" s="9" t="n">
        <v>30</v>
      </c>
      <c r="E6" s="9" t="n">
        <v>0</v>
      </c>
      <c r="F6" s="4">
        <f>MAX(D6-E6,0)</f>
        <v>30</v>
      </c>
    </row>
    <row r="7">
      <c r="A7" s="4" t="inlineStr">
        <is>
          <t>Vertical videos</t>
        </is>
      </c>
      <c r="B7" s="4" t="inlineStr">
        <is>
          <t>8 to 12</t>
        </is>
      </c>
      <c r="C7" s="4" t="inlineStr">
        <is>
          <t>Reels, TikTok, paid</t>
        </is>
      </c>
      <c r="D7" s="9" t="n">
        <v>10</v>
      </c>
      <c r="E7" s="9" t="n">
        <v>0</v>
      </c>
      <c r="F7" s="4">
        <f>MAX(D7-E7,0)</f>
        <v>10</v>
      </c>
    </row>
    <row r="8">
      <c r="A8" s="4" t="inlineStr">
        <is>
          <t>Stories frames</t>
        </is>
      </c>
      <c r="B8" s="4" t="inlineStr">
        <is>
          <t>20 to 30</t>
        </is>
      </c>
      <c r="C8" s="4" t="inlineStr">
        <is>
          <t>Daily Stories</t>
        </is>
      </c>
      <c r="D8" s="9" t="n">
        <v>25</v>
      </c>
      <c r="E8" s="9" t="n">
        <v>0</v>
      </c>
      <c r="F8" s="4">
        <f>MAX(D8-E8,0)</f>
        <v>25</v>
      </c>
    </row>
    <row r="9">
      <c r="A9" s="4" t="inlineStr">
        <is>
          <t>Iftar or gifting table</t>
        </is>
      </c>
      <c r="B9" s="4" t="inlineStr">
        <is>
          <t>1 set-up, stills and video</t>
        </is>
      </c>
      <c r="C9" s="4" t="inlineStr">
        <is>
          <t>First ten days, last ten nights</t>
        </is>
      </c>
      <c r="D9" s="9" t="n">
        <v>1</v>
      </c>
      <c r="E9" s="9" t="n">
        <v>0</v>
      </c>
      <c r="F9" s="4">
        <f>MAX(D9-E9,0)</f>
        <v>1</v>
      </c>
    </row>
    <row r="10">
      <c r="A10" s="4" t="inlineStr">
        <is>
          <t>Founder or brand story</t>
        </is>
      </c>
      <c r="B10" s="4" t="inlineStr">
        <is>
          <t>1 short piece</t>
        </is>
      </c>
      <c r="C10" s="4" t="inlineStr">
        <is>
          <t>Two weeks before, Eid week</t>
        </is>
      </c>
      <c r="D10" s="9" t="n">
        <v>1</v>
      </c>
      <c r="E10" s="9" t="n">
        <v>0</v>
      </c>
      <c r="F10" s="4">
        <f>MAX(D10-E10,0)</f>
        <v>1</v>
      </c>
    </row>
    <row r="11">
      <c r="A11" s="10" t="inlineStr">
        <is>
          <t>Total</t>
        </is>
      </c>
      <c r="D11" s="10">
        <f>SUM(D5:D10)</f>
        <v>71</v>
      </c>
      <c r="E11" s="10">
        <f>SUM(E5:E10)</f>
        <v>0</v>
      </c>
      <c r="F11" s="10">
        <f>SUM(F5:F10)</f>
        <v>71</v>
      </c>
    </row>
    <row r="13">
      <c r="A13" s="4" t="inlineStr">
        <is>
          <t>Shoot window opens (12 weeks before)</t>
        </is>
      </c>
      <c r="B13" s="5">
        <f>Dates!$B$8</f>
        <v>46342</v>
      </c>
    </row>
    <row r="14">
      <c r="A14" s="4" t="inlineStr">
        <is>
          <t>Shoot window closes (8 weeks before)</t>
        </is>
      </c>
      <c r="B14" s="5">
        <f>Dates!$B$9</f>
        <v>46370</v>
      </c>
    </row>
  </sheetData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showGridLines="0" rightToLeft="0" workbookViewId="0">
      <selection activeCell="A1" sqref="A1"/>
    </sheetView>
  </sheetViews>
  <sheetFormatPr baseColWidth="8" defaultRowHeight="15"/>
  <cols>
    <col width="40" customWidth="1" min="1" max="1"/>
    <col width="20" customWidth="1" min="2" max="2"/>
    <col width="20" customWidth="1" min="3" max="3"/>
    <col width="30" customWidth="1" min="4" max="4"/>
  </cols>
  <sheetData>
    <row r="1">
      <c r="A1" s="1" t="inlineStr">
        <is>
          <t>Ramadan 2027 social media calendar</t>
        </is>
      </c>
    </row>
    <row r="2">
      <c r="A2" s="2" t="inlineStr">
        <is>
          <t>BlueSky Studio, Al Quoz, Dubai</t>
        </is>
      </c>
    </row>
    <row r="4">
      <c r="A4" s="4" t="inlineStr">
        <is>
          <t>First day of Ramadan (expected)</t>
        </is>
      </c>
      <c r="B4" s="11" t="n">
        <v>46426</v>
      </c>
    </row>
    <row r="5">
      <c r="A5" s="4" t="inlineStr">
        <is>
          <t>Days in Ramadan (29 or 30)</t>
        </is>
      </c>
      <c r="B5" s="9" t="n">
        <v>29</v>
      </c>
    </row>
    <row r="6">
      <c r="A6" s="4" t="inlineStr">
        <is>
          <t>First day of Eid Al Fitr</t>
        </is>
      </c>
      <c r="B6" s="5">
        <f>B4+B5</f>
        <v>46455</v>
      </c>
    </row>
    <row r="7">
      <c r="A7" s="4" t="inlineStr">
        <is>
          <t>Pre-Ramadan posts start</t>
        </is>
      </c>
      <c r="B7" s="5">
        <f>B4-14</f>
        <v>46412</v>
      </c>
    </row>
    <row r="8">
      <c r="A8" s="4" t="inlineStr">
        <is>
          <t>Shoot window opens (12 weeks before)</t>
        </is>
      </c>
      <c r="B8" s="5">
        <f>B4-84</f>
        <v>46342</v>
      </c>
    </row>
    <row r="9">
      <c r="A9" s="4" t="inlineStr">
        <is>
          <t>Shoot window closes (8 weeks before)</t>
        </is>
      </c>
      <c r="B9" s="5">
        <f>B4-56</f>
        <v>46370</v>
      </c>
    </row>
    <row r="11">
      <c r="A11" s="12" t="inlineStr">
        <is>
          <t>How to use</t>
        </is>
      </c>
    </row>
    <row r="12" ht="30" customHeight="1">
      <c r="A12" s="13" t="inlineStr">
        <is>
          <t>The yellow cells are yours to change. When the UAE announces the start of Ramadan, change B4, and B5 once Eid is announced: every date in the Calendar and Assets sheets follows.</t>
        </is>
      </c>
    </row>
    <row r="13" ht="30" customHeight="1">
      <c r="A13" s="13" t="inlineStr">
        <is>
          <t>Planning default: 29 days, so Eid falls on the earlier of the two expected dates and your last order date before Eid stays safe.</t>
        </is>
      </c>
    </row>
    <row r="14" ht="30" customHeight="1">
      <c r="A14" s="13" t="inlineStr">
        <is>
          <t>Source: expected dates projected by the UAE Astronomy Centre, as reported by The National on 6 October 2026. Subject to moon sighting.</t>
        </is>
      </c>
    </row>
    <row r="15" ht="30" customHeight="1">
      <c r="A15" s="13" t="inlineStr">
        <is>
          <t>The guide that goes with this calendar: https://blueskystudios.ae/en/blog/ramadan-content-calendar-uae</t>
        </is>
      </c>
    </row>
  </sheetData>
  <mergeCells count="4">
    <mergeCell ref="A15:D15"/>
    <mergeCell ref="A12:D12"/>
    <mergeCell ref="A13:D13"/>
    <mergeCell ref="A14:D14"/>
  </mergeCell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BlueSky Studio</dc:creator>
  <dc:title>Ramadan 2027 social media calendar</dc:title>
  <dcterms:created xsi:type="dcterms:W3CDTF">2026-10-26T16:13:48Z</dcterms:created>
  <dcterms:modified xsi:type="dcterms:W3CDTF">2026-10-26T16:13:48Z</dcterms:modified>
  <cp:lastModifiedBy>BlueSky Studio</cp:lastModifiedBy>
</cp:coreProperties>
</file>