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تقويم" sheetId="1" state="visible" r:id="rId1"/>
    <sheet name="المواد" sheetId="2" state="visible" r:id="rId2"/>
    <sheet name="التواريخ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color rgb="00595959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b val="1"/>
      <color rgb="00000000"/>
      <sz val="10"/>
    </font>
    <font>
      <name val="Arial"/>
      <b val="1"/>
      <color rgb="00FFFFFF"/>
      <sz val="10"/>
    </font>
    <font>
      <name val="Arial"/>
      <i val="1"/>
      <color rgb="00000000"/>
      <sz val="10"/>
    </font>
    <font>
      <name val="Arial"/>
      <b val="1"/>
      <color rgb="00000000"/>
      <sz val="12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B2B2B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top" readingOrder="2"/>
    </xf>
    <xf numFmtId="0" fontId="2" fillId="0" borderId="0" applyAlignment="1" pivotButton="0" quotePrefix="0" xfId="0">
      <alignment horizontal="right" vertical="top" readingOrder="2"/>
    </xf>
    <xf numFmtId="0" fontId="6" fillId="3" borderId="1" applyAlignment="1" pivotButton="0" quotePrefix="0" xfId="0">
      <alignment horizontal="right" vertical="top" wrapText="1" readingOrder="2"/>
    </xf>
    <xf numFmtId="0" fontId="3" fillId="0" borderId="1" applyAlignment="1" pivotButton="0" quotePrefix="0" xfId="0">
      <alignment horizontal="right" vertical="top" wrapText="1" readingOrder="2"/>
    </xf>
    <xf numFmtId="165" fontId="3" fillId="0" borderId="1" applyAlignment="1" pivotButton="0" quotePrefix="0" xfId="0">
      <alignment horizontal="right" vertical="top" wrapText="1" readingOrder="2"/>
    </xf>
    <xf numFmtId="0" fontId="3" fillId="2" borderId="1" applyAlignment="1" pivotButton="0" quotePrefix="0" xfId="0">
      <alignment horizontal="right" vertical="top" wrapText="1" readingOrder="2"/>
    </xf>
    <xf numFmtId="0" fontId="7" fillId="2" borderId="1" applyAlignment="1" pivotButton="0" quotePrefix="0" xfId="0">
      <alignment horizontal="right" vertical="top" wrapText="1" readingOrder="2"/>
    </xf>
    <xf numFmtId="0" fontId="8" fillId="0" borderId="0" applyAlignment="1" pivotButton="0" quotePrefix="0" xfId="0">
      <alignment horizontal="right" vertical="top" readingOrder="2"/>
    </xf>
    <xf numFmtId="0" fontId="4" fillId="2" borderId="1" applyAlignment="1" pivotButton="0" quotePrefix="0" xfId="0">
      <alignment horizontal="right" vertical="top" wrapText="1" readingOrder="2"/>
    </xf>
    <xf numFmtId="0" fontId="5" fillId="0" borderId="1" applyAlignment="1" pivotButton="0" quotePrefix="0" xfId="0">
      <alignment horizontal="right" vertical="top" wrapText="1" readingOrder="2"/>
    </xf>
    <xf numFmtId="165" fontId="4" fillId="2" borderId="1" applyAlignment="1" pivotButton="0" quotePrefix="0" xfId="0">
      <alignment horizontal="right" vertical="top" wrapText="1" readingOrder="2"/>
    </xf>
    <xf numFmtId="0" fontId="5" fillId="0" borderId="0" applyAlignment="1" pivotButton="0" quotePrefix="0" xfId="0">
      <alignment horizontal="right" vertical="top" wrapText="1" readingOrder="2"/>
    </xf>
    <xf numFmtId="0" fontId="3" fillId="0" borderId="0" applyAlignment="1" pivotButton="0" quotePrefix="0" xfId="0">
      <alignment horizontal="right" vertical="top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30" customWidth="1" min="4" max="4"/>
    <col width="24" customWidth="1" min="5" max="5"/>
    <col width="46" customWidth="1" min="6" max="6"/>
    <col width="18" customWidth="1" min="7" max="7"/>
    <col width="26" customWidth="1" min="8" max="8"/>
    <col width="18" customWidth="1" min="9" max="9"/>
    <col width="14" customWidth="1" min="10" max="10"/>
    <col width="24" customWidth="1" min="11" max="11"/>
  </cols>
  <sheetData>
    <row r="1">
      <c r="A1" s="1" t="inlineStr">
        <is>
          <t>رمضان 2027: تقويم السوشيال ميديا أسبوعاً بأسبوع</t>
        </is>
      </c>
    </row>
    <row r="2">
      <c r="A2" s="2" t="inlineStr">
        <is>
          <t>كل التواريخ تتبع أول يوم من رمضان في ورقة التواريخ. املأ الأعمدة الصفراء، والأسبوع 3 فيه مثال.</t>
        </is>
      </c>
    </row>
    <row r="4">
      <c r="A4" s="3" t="inlineStr">
        <is>
          <t>الأسبوع</t>
        </is>
      </c>
      <c r="B4" s="3" t="inlineStr">
        <is>
          <t>من</t>
        </is>
      </c>
      <c r="C4" s="3" t="inlineStr">
        <is>
          <t>إلى</t>
        </is>
      </c>
      <c r="D4" s="3" t="inlineStr">
        <is>
          <t>المرحلة</t>
        </is>
      </c>
      <c r="E4" s="3" t="inlineStr">
        <is>
          <t>المزاج</t>
        </is>
      </c>
      <c r="F4" s="3" t="inlineStr">
        <is>
          <t>أهم منشورات الأسبوع</t>
        </is>
      </c>
      <c r="G4" s="3" t="inlineStr">
        <is>
          <t>المنصة</t>
        </is>
      </c>
      <c r="H4" s="3" t="inlineStr">
        <is>
          <t>المادة</t>
        </is>
      </c>
      <c r="I4" s="3" t="inlineStr">
        <is>
          <t>المسؤول</t>
        </is>
      </c>
      <c r="J4" s="3" t="inlineStr">
        <is>
          <t>الحالة</t>
        </is>
      </c>
      <c r="K4" s="3" t="inlineStr">
        <is>
          <t>ملاحظات</t>
        </is>
      </c>
    </row>
    <row r="5">
      <c r="A5" s="4" t="n">
        <v>1</v>
      </c>
      <c r="B5" s="5">
        <f>'التواريخ'!$B$4+7*(A5-3)</f>
        <v>46412</v>
      </c>
      <c r="C5" s="5">
        <f>B5+6</f>
        <v>46418</v>
      </c>
      <c r="D5" s="4" t="inlineStr">
        <is>
          <t>الأسبوعان قبل رمضان</t>
        </is>
      </c>
      <c r="E5" s="4" t="inlineStr">
        <is>
          <t>الاستعداد</t>
        </is>
      </c>
      <c r="F5" s="4" t="inlineStr">
        <is>
          <t>تجديد خزانة الملابس والبيت، قوائم الهدايا، لمحة أولى عن مجموعة العيد</t>
        </is>
      </c>
      <c r="G5" s="6" t="n"/>
      <c r="H5" s="6" t="n"/>
      <c r="I5" s="6" t="n"/>
      <c r="J5" s="6" t="n"/>
      <c r="K5" s="6" t="n"/>
    </row>
    <row r="6">
      <c r="A6" s="4" t="n">
        <v>2</v>
      </c>
      <c r="B6" s="5">
        <f>'التواريخ'!$B$4+7*(A6-3)</f>
        <v>46419</v>
      </c>
      <c r="C6" s="5">
        <f>B6+6</f>
        <v>46425</v>
      </c>
      <c r="D6" s="4" t="inlineStr">
        <is>
          <t>الأسبوعان قبل رمضان</t>
        </is>
      </c>
      <c r="E6" s="4" t="inlineStr">
        <is>
          <t>الاستعداد</t>
        </is>
      </c>
      <c r="F6" s="4" t="inlineStr">
        <is>
          <t>أول نظرة على مجموعة العيد، جدولة تهنئة رمضان، إعلان مواعيد التوصيل قبل العيد</t>
        </is>
      </c>
      <c r="G6" s="6" t="n"/>
      <c r="H6" s="6" t="n"/>
      <c r="I6" s="6" t="n"/>
      <c r="J6" s="6" t="n"/>
      <c r="K6" s="6" t="n"/>
    </row>
    <row r="7">
      <c r="A7" s="4" t="n">
        <v>3</v>
      </c>
      <c r="B7" s="5">
        <f>'التواريخ'!$B$4+7*(A7-3)</f>
        <v>46426</v>
      </c>
      <c r="C7" s="5">
        <f>B7+6</f>
        <v>46432</v>
      </c>
      <c r="D7" s="4" t="inlineStr">
        <is>
          <t>العشر الأوائل</t>
        </is>
      </c>
      <c r="E7" s="4" t="inlineStr">
        <is>
          <t>روتين جديد</t>
        </is>
      </c>
      <c r="F7" s="4" t="inlineStr">
        <is>
          <t>تهنئة رمضان في اليوم الأول، مشاهد هادئة في البيت، مجموعة العيد منشورة</t>
        </is>
      </c>
      <c r="G7" s="7" t="inlineStr">
        <is>
          <t>ريلز إنستغرام</t>
        </is>
      </c>
      <c r="H7" s="7" t="inlineStr">
        <is>
          <t>ريلز مجموعة العيد 1 من 4</t>
        </is>
      </c>
      <c r="I7" s="7" t="inlineStr">
        <is>
          <t>مسؤول السوشيال ميديا</t>
        </is>
      </c>
      <c r="J7" s="7" t="inlineStr">
        <is>
          <t>مجدول</t>
        </is>
      </c>
      <c r="K7" s="7" t="inlineStr">
        <is>
          <t>النشر بعد الإفطار</t>
        </is>
      </c>
    </row>
    <row r="8">
      <c r="A8" s="4" t="n">
        <v>4</v>
      </c>
      <c r="B8" s="5">
        <f>'التواريخ'!$B$4+7*(A8-3)</f>
        <v>46433</v>
      </c>
      <c r="C8" s="5">
        <f>B8+6</f>
        <v>46439</v>
      </c>
      <c r="D8" s="4" t="inlineStr">
        <is>
          <t>العشر الأوائل، ثم العشر الأواسط من اليوم 11</t>
        </is>
      </c>
      <c r="E8" s="4" t="inlineStr">
        <is>
          <t>روتين جديد، ثم السهولة</t>
        </is>
      </c>
      <c r="F8" s="4" t="inlineStr">
        <is>
          <t>ريلز لمجموعة العيد، مقاطع عن المقاسات والتوصيل</t>
        </is>
      </c>
      <c r="G8" s="6" t="n"/>
      <c r="H8" s="6" t="n"/>
      <c r="I8" s="6" t="n"/>
      <c r="J8" s="6" t="n"/>
      <c r="K8" s="6" t="n"/>
    </row>
    <row r="9">
      <c r="A9" s="4" t="n">
        <v>5</v>
      </c>
      <c r="B9" s="5">
        <f>'التواريخ'!$B$4+7*(A9-3)</f>
        <v>46440</v>
      </c>
      <c r="C9" s="5">
        <f>B9+6</f>
        <v>46446</v>
      </c>
      <c r="D9" s="4" t="inlineStr">
        <is>
          <t>العشر الأواسط، ثم العشر الأواخر من اليوم 21</t>
        </is>
      </c>
      <c r="E9" s="4" t="inlineStr">
        <is>
          <t>السهولة، ثم الاستعداد للعيد</t>
        </is>
      </c>
      <c r="F9" s="4" t="inlineStr">
        <is>
          <t>منشورات منتجات أهدأ وكواليس، ودليل الهدايا جاهز للنشر</t>
        </is>
      </c>
      <c r="G9" s="6" t="n"/>
      <c r="H9" s="6" t="n"/>
      <c r="I9" s="6" t="n"/>
      <c r="J9" s="6" t="n"/>
      <c r="K9" s="6" t="n"/>
    </row>
    <row r="10">
      <c r="A10" s="4" t="n">
        <v>6</v>
      </c>
      <c r="B10" s="5">
        <f>'التواريخ'!$B$4+7*(A10-3)</f>
        <v>46447</v>
      </c>
      <c r="C10" s="5">
        <f>B10+6</f>
        <v>46453</v>
      </c>
      <c r="D10" s="4" t="inlineStr">
        <is>
          <t>العشر الأواخر</t>
        </is>
      </c>
      <c r="E10" s="4" t="inlineStr">
        <is>
          <t>ذروة الاستعداد للعيد</t>
        </is>
      </c>
      <c r="F10" s="4" t="inlineStr">
        <is>
          <t>إطلالات العيد، أدلة الهدايا، آخر موعد للطلب قبل العيد، دفع إعلاني</t>
        </is>
      </c>
      <c r="G10" s="6" t="n"/>
      <c r="H10" s="6" t="n"/>
      <c r="I10" s="6" t="n"/>
      <c r="J10" s="6" t="n"/>
      <c r="K10" s="6" t="n"/>
    </row>
    <row r="11">
      <c r="A11" s="4" t="n">
        <v>7</v>
      </c>
      <c r="B11" s="5">
        <f>'التواريخ'!$B$4+7*(A11-3)</f>
        <v>46454</v>
      </c>
      <c r="C11" s="5">
        <f>B11+6</f>
        <v>46460</v>
      </c>
      <c r="D11" s="4" t="inlineStr">
        <is>
          <t>الليلة أو الليلتان الأخيرتان، ثم العيد</t>
        </is>
      </c>
      <c r="E11" s="4" t="inlineStr">
        <is>
          <t>الاحتفال</t>
        </is>
      </c>
      <c r="F11" s="4" t="inlineStr">
        <is>
          <t>تهنئة العيد، بورتريهات العائلة، منشورات الشكر، أخبار إعادة التوفّر</t>
        </is>
      </c>
      <c r="G11" s="6" t="n"/>
      <c r="H11" s="6" t="n"/>
      <c r="I11" s="6" t="n"/>
      <c r="J11" s="6" t="n"/>
      <c r="K11" s="6" t="n"/>
    </row>
    <row r="13">
      <c r="A13" s="8" t="inlineStr">
        <is>
          <t>المراحل الخمس</t>
        </is>
      </c>
    </row>
    <row r="14">
      <c r="A14" s="3" t="inlineStr">
        <is>
          <t>المرحلة</t>
        </is>
      </c>
      <c r="B14" s="3" t="inlineStr">
        <is>
          <t>من</t>
        </is>
      </c>
      <c r="C14" s="3" t="inlineStr">
        <is>
          <t>إلى</t>
        </is>
      </c>
      <c r="D14" s="3" t="inlineStr">
        <is>
          <t>المزاج</t>
        </is>
      </c>
      <c r="E14" s="3" t="inlineStr">
        <is>
          <t>ماذا تنشر</t>
        </is>
      </c>
      <c r="F14" s="3" t="inlineStr">
        <is>
          <t>الصيغة</t>
        </is>
      </c>
    </row>
    <row r="15">
      <c r="A15" s="4" t="inlineStr">
        <is>
          <t>الأسبوعان قبل رمضان</t>
        </is>
      </c>
      <c r="B15" s="5">
        <f>'التواريخ'!$B$4-14</f>
        <v>46412</v>
      </c>
      <c r="C15" s="5">
        <f>'التواريخ'!$B$4-1</f>
        <v>46425</v>
      </c>
      <c r="D15" s="4" t="inlineStr">
        <is>
          <t>الاستعداد</t>
        </is>
      </c>
      <c r="E15" s="4" t="inlineStr">
        <is>
          <t>تجديد البيت وخزانة الملابس، قوائم الهدايا، أول نظرة على مجموعة العيد</t>
        </is>
      </c>
      <c r="F15" s="4" t="inlineStr">
        <is>
          <t>كاروسيل في الصفحة، ستوريز</t>
        </is>
      </c>
    </row>
    <row r="16">
      <c r="A16" s="4" t="inlineStr">
        <is>
          <t>العشر الأوائل</t>
        </is>
      </c>
      <c r="B16" s="5">
        <f>'التواريخ'!$B$4</f>
        <v>46426</v>
      </c>
      <c r="C16" s="5">
        <f>'التواريخ'!$B$4+9</f>
        <v>46435</v>
      </c>
      <c r="D16" s="4" t="inlineStr">
        <is>
          <t>روتين جديد</t>
        </is>
      </c>
      <c r="E16" s="4" t="inlineStr">
        <is>
          <t>مشاهد عائلية هادئة، الإفطار في البيت، مجموعة العيد منشورة</t>
        </is>
      </c>
      <c r="F16" s="4" t="inlineStr">
        <is>
          <t>ريلز، الصفحة</t>
        </is>
      </c>
    </row>
    <row r="17">
      <c r="A17" s="4" t="inlineStr">
        <is>
          <t>العشر الأواسط</t>
        </is>
      </c>
      <c r="B17" s="5">
        <f>'التواريخ'!$B$4+10</f>
        <v>46436</v>
      </c>
      <c r="C17" s="5">
        <f>'التواريخ'!$B$4+19</f>
        <v>46445</v>
      </c>
      <c r="D17" s="4" t="inlineStr">
        <is>
          <t>الروتين والسهولة</t>
        </is>
      </c>
      <c r="E17" s="4" t="inlineStr">
        <is>
          <t>حلول سريعة، التوصيل، مقاطع تعليمية، منشورات منتجات أهدأ</t>
        </is>
      </c>
      <c r="F17" s="4" t="inlineStr">
        <is>
          <t>ستوريز، ريلز قصيرة</t>
        </is>
      </c>
    </row>
    <row r="18">
      <c r="A18" s="4" t="inlineStr">
        <is>
          <t>العشر الأواخر</t>
        </is>
      </c>
      <c r="B18" s="5">
        <f>'التواريخ'!$B$4+20</f>
        <v>46446</v>
      </c>
      <c r="C18" s="5">
        <f>'التواريخ'!$B$6-1</f>
        <v>46454</v>
      </c>
      <c r="D18" s="4" t="inlineStr">
        <is>
          <t>ذروة الاستعداد للعيد</t>
        </is>
      </c>
      <c r="E18" s="4" t="inlineStr">
        <is>
          <t>إطلالات العيد، أدلة الهدايا، آخر موعد للطلب</t>
        </is>
      </c>
      <c r="F18" s="4" t="inlineStr">
        <is>
          <t>ريلز، ستوريز، إعلانات مدفوعة</t>
        </is>
      </c>
    </row>
    <row r="19">
      <c r="A19" s="4" t="inlineStr">
        <is>
          <t>أسبوع العيد</t>
        </is>
      </c>
      <c r="B19" s="5">
        <f>'التواريخ'!$B$6</f>
        <v>46455</v>
      </c>
      <c r="C19" s="5">
        <f>'التواريخ'!$B$6+6</f>
        <v>46461</v>
      </c>
      <c r="D19" s="4" t="inlineStr">
        <is>
          <t>الاحتفال</t>
        </is>
      </c>
      <c r="E19" s="4" t="inlineStr">
        <is>
          <t>بورتريهات العائلة، الألوان، منشورات الشكر، أخبار إعادة التوفّر</t>
        </is>
      </c>
      <c r="F19" s="4" t="inlineStr">
        <is>
          <t>الصفحة، ريلز</t>
        </is>
      </c>
    </row>
  </sheetData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34" customWidth="1" min="3" max="3"/>
    <col width="14" customWidth="1" min="4" max="4"/>
    <col width="14" customWidth="1" min="5" max="5"/>
    <col width="16" customWidth="1" min="6" max="6"/>
  </cols>
  <sheetData>
    <row r="1">
      <c r="A1" s="1" t="inlineStr">
        <is>
          <t>رمضان 2027: ماذا تصوّر قبل أن يبدأ الشهر</t>
        </is>
      </c>
    </row>
    <row r="2">
      <c r="A2" s="2" t="inlineStr">
        <is>
          <t>أعداد التخطيط تفترض أربعة أو خمسة منشورات في الصفحة وريلز أو اثنين في الأسبوع لسبعة أسابيع. ضع أهدافك وما أنجزته في الأعمدة الصفراء.</t>
        </is>
      </c>
    </row>
    <row r="4">
      <c r="A4" s="3" t="inlineStr">
        <is>
          <t>المادة</t>
        </is>
      </c>
      <c r="B4" s="3" t="inlineStr">
        <is>
          <t>العدد للتخطيط</t>
        </is>
      </c>
      <c r="C4" s="3" t="inlineStr">
        <is>
          <t>تُستخدم في</t>
        </is>
      </c>
      <c r="D4" s="3" t="inlineStr">
        <is>
          <t>هدفك</t>
        </is>
      </c>
      <c r="E4" s="3" t="inlineStr">
        <is>
          <t>ما صُوّر</t>
        </is>
      </c>
      <c r="F4" s="3" t="inlineStr">
        <is>
          <t>المتبقي</t>
        </is>
      </c>
    </row>
    <row r="5">
      <c r="A5" s="4" t="inlineStr">
        <is>
          <t>صور الحملة الرئيسية</t>
        </is>
      </c>
      <c r="B5" s="4" t="inlineStr">
        <is>
          <t>3 إلى 5</t>
        </is>
      </c>
      <c r="C5" s="4" t="inlineStr">
        <is>
          <t>كل المراحل، الإعلانات المدفوعة</t>
        </is>
      </c>
      <c r="D5" s="9" t="n">
        <v>4</v>
      </c>
      <c r="E5" s="9" t="n">
        <v>0</v>
      </c>
      <c r="F5" s="4">
        <f>MAX(D5-E5,0)</f>
        <v>4</v>
      </c>
    </row>
    <row r="6">
      <c r="A6" s="4" t="inlineStr">
        <is>
          <t>صور الصفحة، على عارضة وللمنتج</t>
        </is>
      </c>
      <c r="B6" s="4" t="inlineStr">
        <is>
          <t>25 إلى 35</t>
        </is>
      </c>
      <c r="C6" s="4" t="inlineStr">
        <is>
          <t>الصفحة وشبكة المتجر</t>
        </is>
      </c>
      <c r="D6" s="9" t="n">
        <v>30</v>
      </c>
      <c r="E6" s="9" t="n">
        <v>0</v>
      </c>
      <c r="F6" s="4">
        <f>MAX(D6-E6,0)</f>
        <v>30</v>
      </c>
    </row>
    <row r="7">
      <c r="A7" s="4" t="inlineStr">
        <is>
          <t>فيديوهات عمودية</t>
        </is>
      </c>
      <c r="B7" s="4" t="inlineStr">
        <is>
          <t>8 إلى 12</t>
        </is>
      </c>
      <c r="C7" s="4" t="inlineStr">
        <is>
          <t>ريلز، تيك توك، الإعلانات المدفوعة</t>
        </is>
      </c>
      <c r="D7" s="9" t="n">
        <v>10</v>
      </c>
      <c r="E7" s="9" t="n">
        <v>0</v>
      </c>
      <c r="F7" s="4">
        <f>MAX(D7-E7,0)</f>
        <v>10</v>
      </c>
    </row>
    <row r="8">
      <c r="A8" s="4" t="inlineStr">
        <is>
          <t>إطارات ستوريز</t>
        </is>
      </c>
      <c r="B8" s="4" t="inlineStr">
        <is>
          <t>20 إلى 30</t>
        </is>
      </c>
      <c r="C8" s="4" t="inlineStr">
        <is>
          <t>الستوريز اليومية</t>
        </is>
      </c>
      <c r="D8" s="9" t="n">
        <v>25</v>
      </c>
      <c r="E8" s="9" t="n">
        <v>0</v>
      </c>
      <c r="F8" s="4">
        <f>MAX(D8-E8,0)</f>
        <v>25</v>
      </c>
    </row>
    <row r="9">
      <c r="A9" s="4" t="inlineStr">
        <is>
          <t>طاولة إفطار أو هدايا</t>
        </is>
      </c>
      <c r="B9" s="4" t="inlineStr">
        <is>
          <t>تجهيز واحد، صور وفيديو</t>
        </is>
      </c>
      <c r="C9" s="4" t="inlineStr">
        <is>
          <t>العشر الأوائل، العشر الأواخر</t>
        </is>
      </c>
      <c r="D9" s="9" t="n">
        <v>1</v>
      </c>
      <c r="E9" s="9" t="n">
        <v>0</v>
      </c>
      <c r="F9" s="4">
        <f>MAX(D9-E9,0)</f>
        <v>1</v>
      </c>
    </row>
    <row r="10">
      <c r="A10" s="4" t="inlineStr">
        <is>
          <t>قصة المؤسس أو العلامة</t>
        </is>
      </c>
      <c r="B10" s="4" t="inlineStr">
        <is>
          <t>قطعة قصيرة واحدة</t>
        </is>
      </c>
      <c r="C10" s="4" t="inlineStr">
        <is>
          <t>الأسبوعان قبل رمضان، أسبوع العيد</t>
        </is>
      </c>
      <c r="D10" s="9" t="n">
        <v>1</v>
      </c>
      <c r="E10" s="9" t="n">
        <v>0</v>
      </c>
      <c r="F10" s="4">
        <f>MAX(D10-E10,0)</f>
        <v>1</v>
      </c>
    </row>
    <row r="11">
      <c r="A11" s="10" t="inlineStr">
        <is>
          <t>المجموع</t>
        </is>
      </c>
      <c r="D11" s="10">
        <f>SUM(D5:D10)</f>
        <v>71</v>
      </c>
      <c r="E11" s="10">
        <f>SUM(E5:E10)</f>
        <v>0</v>
      </c>
      <c r="F11" s="10">
        <f>SUM(F5:F10)</f>
        <v>71</v>
      </c>
    </row>
    <row r="13">
      <c r="A13" s="4" t="inlineStr">
        <is>
          <t>تبدأ فترة التصوير (قبل 12 أسبوعاً)</t>
        </is>
      </c>
      <c r="B13" s="5">
        <f>'التواريخ'!$B$8</f>
        <v>46342</v>
      </c>
    </row>
    <row r="14">
      <c r="A14" s="4" t="inlineStr">
        <is>
          <t>تنتهي فترة التصوير (قبل 8 أسابيع)</t>
        </is>
      </c>
      <c r="B14" s="5">
        <f>'التواريخ'!$B$9</f>
        <v>46370</v>
      </c>
    </row>
  </sheetData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showGridLines="0" rightToLeft="1"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20" customWidth="1" min="3" max="3"/>
    <col width="30" customWidth="1" min="4" max="4"/>
  </cols>
  <sheetData>
    <row r="1">
      <c r="A1" s="1" t="inlineStr">
        <is>
          <t>تقويم السوشيال ميديا لرمضان 2027</t>
        </is>
      </c>
    </row>
    <row r="2">
      <c r="A2" s="2" t="inlineStr">
        <is>
          <t>بلو سكاي ستوديو، القوز، دبي</t>
        </is>
      </c>
    </row>
    <row r="4">
      <c r="A4" s="4" t="inlineStr">
        <is>
          <t>أول يوم من رمضان (متوقّع)</t>
        </is>
      </c>
      <c r="B4" s="11" t="n">
        <v>46426</v>
      </c>
    </row>
    <row r="5">
      <c r="A5" s="4" t="inlineStr">
        <is>
          <t>عدد أيام رمضان (29 أو 30)</t>
        </is>
      </c>
      <c r="B5" s="9" t="n">
        <v>29</v>
      </c>
    </row>
    <row r="6">
      <c r="A6" s="4" t="inlineStr">
        <is>
          <t>أول أيام عيد الفطر</t>
        </is>
      </c>
      <c r="B6" s="5">
        <f>B4+B5</f>
        <v>46455</v>
      </c>
    </row>
    <row r="7">
      <c r="A7" s="4" t="inlineStr">
        <is>
          <t>بداية منشورات ما قبل رمضان</t>
        </is>
      </c>
      <c r="B7" s="5">
        <f>B4-14</f>
        <v>46412</v>
      </c>
    </row>
    <row r="8">
      <c r="A8" s="4" t="inlineStr">
        <is>
          <t>تبدأ فترة التصوير (قبل 12 أسبوعاً)</t>
        </is>
      </c>
      <c r="B8" s="5">
        <f>B4-84</f>
        <v>46342</v>
      </c>
    </row>
    <row r="9">
      <c r="A9" s="4" t="inlineStr">
        <is>
          <t>تنتهي فترة التصوير (قبل 8 أسابيع)</t>
        </is>
      </c>
      <c r="B9" s="5">
        <f>B4-56</f>
        <v>46370</v>
      </c>
    </row>
    <row r="11">
      <c r="A11" s="12" t="inlineStr">
        <is>
          <t>طريقة الاستخدام</t>
        </is>
      </c>
    </row>
    <row r="12" ht="30" customHeight="1">
      <c r="A12" s="13" t="inlineStr">
        <is>
          <t>الخلايا الصفراء لك لتغييرها. حين تعلن الإمارات بداية رمضان غيّر الخلية B4، وغيّر B5 حين يُعلن العيد، فتتبعهما كل التواريخ في ورقتي التقويم والمواد.</t>
        </is>
      </c>
    </row>
    <row r="13" ht="30" customHeight="1">
      <c r="A13" s="13" t="inlineStr">
        <is>
          <t>افتراض التخطيط: 29 يوماً، فيقع العيد في أبكر الموعدين المتوقّعين ويبقى آخر موعد للطلب قبل العيد آمناً.</t>
        </is>
      </c>
    </row>
    <row r="14" ht="30" customHeight="1">
      <c r="A14" s="13" t="inlineStr">
        <is>
          <t>المصدر: تواريخ متوقّعة بحسب مركز الفلك في الإمارات، كما نشرت صحيفة ذا ناشونال في 6 أكتوبر 2026، ورهن برؤية الهلال.</t>
        </is>
      </c>
    </row>
    <row r="15" ht="30" customHeight="1">
      <c r="A15" s="13" t="inlineStr">
        <is>
          <t>الدليل المرافق لهذا التقويم: https://blueskystudios.ae/ar/blog/أفكار-محتوى-رمضان-للعلامات-التجارية</t>
        </is>
      </c>
    </row>
  </sheetData>
  <mergeCells count="4">
    <mergeCell ref="A15:D15"/>
    <mergeCell ref="A12:D12"/>
    <mergeCell ref="A13:D13"/>
    <mergeCell ref="A14:D14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BlueSky Studio</dc:creator>
  <dc:title>تقويم السوشيال ميديا لرمضان 2027</dc:title>
  <dcterms:created xsi:type="dcterms:W3CDTF">2026-10-26T16:13:48Z</dcterms:created>
  <dcterms:modified xsi:type="dcterms:W3CDTF">2026-10-26T16:13:48Z</dcterms:modified>
  <cp:lastModifiedBy>BlueSky Studio</cp:lastModifiedBy>
</cp:coreProperties>
</file>